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760"/>
  </bookViews>
  <sheets>
    <sheet name="для получателей" sheetId="2" r:id="rId1"/>
  </sheets>
  <definedNames>
    <definedName name="_xlnm.Print_Titles" localSheetId="0">'для получателей'!$8:$8</definedName>
  </definedNames>
  <calcPr calcId="125725"/>
</workbook>
</file>

<file path=xl/calcChain.xml><?xml version="1.0" encoding="utf-8"?>
<calcChain xmlns="http://schemas.openxmlformats.org/spreadsheetml/2006/main">
  <c r="D75" i="2"/>
  <c r="D73"/>
  <c r="D72"/>
  <c r="D71"/>
  <c r="D57"/>
  <c r="D56"/>
  <c r="D55"/>
  <c r="D54"/>
  <c r="D53"/>
  <c r="D52"/>
  <c r="D51"/>
  <c r="D50"/>
  <c r="D49"/>
  <c r="D47"/>
  <c r="D46"/>
  <c r="D45"/>
  <c r="D44"/>
  <c r="D43"/>
  <c r="D41"/>
  <c r="D40"/>
  <c r="D38"/>
  <c r="D37"/>
  <c r="D36"/>
  <c r="D35"/>
  <c r="D34"/>
  <c r="D33"/>
  <c r="D31"/>
  <c r="D30"/>
  <c r="D29"/>
  <c r="D28"/>
  <c r="D27"/>
  <c r="D25"/>
  <c r="D24"/>
  <c r="D23"/>
  <c r="D13"/>
  <c r="D14"/>
  <c r="D15"/>
  <c r="D16"/>
  <c r="D17"/>
  <c r="D18"/>
  <c r="D19"/>
  <c r="D20"/>
  <c r="D21"/>
  <c r="D12" l="1"/>
  <c r="F43" l="1"/>
  <c r="F66" l="1"/>
  <c r="D66" s="1"/>
  <c r="F69"/>
  <c r="D69" s="1"/>
  <c r="F77"/>
  <c r="D77" s="1"/>
  <c r="F56"/>
  <c r="F57"/>
  <c r="F55"/>
  <c r="F44"/>
  <c r="F19"/>
  <c r="F49"/>
  <c r="F50"/>
  <c r="F51"/>
  <c r="F52"/>
  <c r="F53"/>
  <c r="F54"/>
  <c r="F36"/>
  <c r="F35"/>
  <c r="F24"/>
  <c r="F71"/>
  <c r="F72"/>
  <c r="F73"/>
  <c r="F75"/>
  <c r="F76"/>
  <c r="D76" s="1"/>
  <c r="F31"/>
  <c r="F37"/>
  <c r="F38"/>
  <c r="F39"/>
  <c r="F40"/>
  <c r="F41"/>
  <c r="F45"/>
  <c r="F46"/>
  <c r="F47"/>
  <c r="F59"/>
  <c r="D59" s="1"/>
  <c r="F60"/>
  <c r="D60" s="1"/>
  <c r="F61"/>
  <c r="D61" s="1"/>
  <c r="F62"/>
  <c r="D62" s="1"/>
  <c r="F64"/>
  <c r="D64" s="1"/>
  <c r="F65"/>
  <c r="D65" s="1"/>
  <c r="F68"/>
  <c r="D68" s="1"/>
  <c r="F26"/>
  <c r="F27"/>
  <c r="F28"/>
  <c r="F29"/>
  <c r="F30"/>
  <c r="F23"/>
  <c r="F25"/>
  <c r="F21"/>
  <c r="F20"/>
  <c r="F18"/>
  <c r="F17"/>
  <c r="F16"/>
  <c r="F15"/>
  <c r="F12"/>
  <c r="F13"/>
  <c r="F14"/>
  <c r="F33" l="1"/>
  <c r="F34"/>
</calcChain>
</file>

<file path=xl/sharedStrings.xml><?xml version="1.0" encoding="utf-8"?>
<sst xmlns="http://schemas.openxmlformats.org/spreadsheetml/2006/main" count="189" uniqueCount="143">
  <si>
    <t>Покупка за счет средств получателя и доставка на дом продуктов питания</t>
  </si>
  <si>
    <t>1 раз в неделю</t>
  </si>
  <si>
    <t>2 раза в неделю</t>
  </si>
  <si>
    <t>Помощь в приготовлении пищи</t>
  </si>
  <si>
    <t>Покупка за счет средств получателя и доставка на дом промышленных  товаров, средств санитарии, гигиены, ухода</t>
  </si>
  <si>
    <t>1 раз в год</t>
  </si>
  <si>
    <t>Сдача за счет средств получателя вещей в стирку, химчистку, ремонт, обратная их доставка</t>
  </si>
  <si>
    <t>2 раза в месяц</t>
  </si>
  <si>
    <t>Организации помощи в проведении   ремонта жилых помещений</t>
  </si>
  <si>
    <t>Оплата за счет средств получателя жилищно-коммунальных услуг и услуг связи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</si>
  <si>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</si>
  <si>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</si>
  <si>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</si>
  <si>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</si>
  <si>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</si>
  <si>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</si>
  <si>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</si>
  <si>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</si>
  <si>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</si>
  <si>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</si>
  <si>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</si>
  <si>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</si>
  <si>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 раз в месяц</t>
  </si>
  <si>
    <t>Содействие в обеспечении за счет средств получателя  книгами, журналами, газетами</t>
  </si>
  <si>
    <t>Содействие в организации ритуальных услуг</t>
  </si>
  <si>
    <t>2.1.</t>
  </si>
  <si>
    <t>2.2.</t>
  </si>
  <si>
    <t>2.3.</t>
  </si>
  <si>
    <t>2.4.</t>
  </si>
  <si>
    <t>2.5.</t>
  </si>
  <si>
    <t>2.6.</t>
  </si>
  <si>
    <t>Наименование услуги</t>
  </si>
  <si>
    <t>Социально-психологическое консультирование, в том числе по вопросам внутрисемейных отношений</t>
  </si>
  <si>
    <t>3.1.</t>
  </si>
  <si>
    <t>Психологическая помощь и поддержка, в том числе гражданам, осуществляющим уход на дому за тяжелобольными получателями</t>
  </si>
  <si>
    <t>3.2.</t>
  </si>
  <si>
    <t>Социально-психологический патронаж</t>
  </si>
  <si>
    <t>3.3.</t>
  </si>
  <si>
    <t>Оказание консультативной психологической помощи анонимно, в том числе с использованием телефона доверия</t>
  </si>
  <si>
    <t>3.4.</t>
  </si>
  <si>
    <t>Формирование позитивных интересов, в том числе в сфере досуга</t>
  </si>
  <si>
    <t>по необходимости</t>
  </si>
  <si>
    <t>4.1.</t>
  </si>
  <si>
    <t>4.2.</t>
  </si>
  <si>
    <t>Оказание помощи в трудоустройстве</t>
  </si>
  <si>
    <t>5.1.</t>
  </si>
  <si>
    <t>4 раза в год</t>
  </si>
  <si>
    <t>6.1.</t>
  </si>
  <si>
    <t>6.2.</t>
  </si>
  <si>
    <t>6.3.</t>
  </si>
  <si>
    <t>Оказание помощи в получении юридических услуг, в том числе бесплатно</t>
  </si>
  <si>
    <t>Оказание помощи по защите прав и законных интересов получателей в установленном законодательном порядке</t>
  </si>
  <si>
    <t>7.1.</t>
  </si>
  <si>
    <t>Оказание помощи в обучении навыкам компьютерной грамотности</t>
  </si>
  <si>
    <t>7.2.</t>
  </si>
  <si>
    <t>Помощь в приеме пищи (кормление)</t>
  </si>
  <si>
    <t>1. Социально-бытовые услуги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</si>
  <si>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журналов, в пределах района проживания</t>
  </si>
  <si>
    <t>1.1.1.</t>
  </si>
  <si>
    <t>1.1.2.</t>
  </si>
  <si>
    <t>1.1.3.</t>
  </si>
  <si>
    <t>Периодичность оказания социальной услуги</t>
  </si>
  <si>
    <t xml:space="preserve">до 1 км                             </t>
  </si>
  <si>
    <t xml:space="preserve">от 1 до 3 км  (в сельской местности)                    </t>
  </si>
  <si>
    <t xml:space="preserve">свыше 3 км   (в сельской местности)                      </t>
  </si>
  <si>
    <t>тарифы (рублей)</t>
  </si>
  <si>
    <t>Трудоемкость услуги в минутах</t>
  </si>
  <si>
    <t>Трудоемкость 1 услуги в условных единицах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</si>
  <si>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</si>
  <si>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топка печей предоставляется по мере необходимости (дров - не более 1 мешка или угля - не более 2 ведер)</t>
  </si>
  <si>
    <t>Услуга по покупке и доставке топлива предусматривает оформление заказа на приобретение топлива и контроль за его исполнением</t>
  </si>
  <si>
    <t>доставка  воды за одно посещение до 4-х ведер (одно ведро 10 литров)</t>
  </si>
  <si>
    <t xml:space="preserve">до 50 м                             </t>
  </si>
  <si>
    <t xml:space="preserve">от 50 до 100 м                      </t>
  </si>
  <si>
    <t xml:space="preserve">от 100 до 300 м                     </t>
  </si>
  <si>
    <t xml:space="preserve">свыше 300 м                         </t>
  </si>
  <si>
    <t xml:space="preserve">Предоставление гигиенических услуг лицам, не способным по состоянию здоровья самостоятельно осуществлять за собой уход </t>
  </si>
  <si>
    <t xml:space="preserve"> Помывка в благоустроенной квартире</t>
  </si>
  <si>
    <t xml:space="preserve"> Помывка в частном доме (бане)</t>
  </si>
  <si>
    <t>Отправка за счет средств получателя социальных услуг почтовой корреспонденции</t>
  </si>
  <si>
    <t>Обеспечение условий проживания, отвечающих санитарно-гигиеническим требованиям</t>
  </si>
  <si>
    <t>вынос бытового мусора</t>
  </si>
  <si>
    <t>2. Социально-медицинские услуги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</si>
  <si>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 контроль за приемом лекарств и др.)</t>
  </si>
  <si>
    <t>Оформление документов и направление в бюро медико-социальной экспертизы для проведения медико-социальной экспертизы</t>
  </si>
  <si>
    <t>Доставка в бюро  медико-социальной экспертизы для проведения медико-социальной экспертизы</t>
  </si>
  <si>
    <t>Обеспечение ухода, организация оказания медицинской помощи получателям социальных услуг, в том числе сопровождения в медицинские организации</t>
  </si>
  <si>
    <t>3. Социально-психологические услуги</t>
  </si>
  <si>
    <t>4. Социально-педагогические услуги</t>
  </si>
  <si>
    <t>Социально-педагогическая коррекция, включая диагностику и консультирование</t>
  </si>
  <si>
    <t>5. Социально-трудовые</t>
  </si>
  <si>
    <t>6. Социально-правовые услуги</t>
  </si>
  <si>
    <t>Оказание помощи в оформлении и восстановлении документов получателей социальных услуг</t>
  </si>
  <si>
    <t>7.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</si>
  <si>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инвалидов, в том числе детей инвалидов, пользованию средствами ухода и техническими средствами реабилитации</t>
  </si>
  <si>
    <t>подготовка запаса топлива для самостоятельной топки печи гражданином в течении недели</t>
  </si>
  <si>
    <t>Смена постельного и нательного белья</t>
  </si>
  <si>
    <t>Несложная обработка ногтей без патологии на руках и ногах</t>
  </si>
  <si>
    <t>Уборка жилых помещений (вытирание пыли, подметание (уборка пылесосом) пола, влажная уборка (уборке подлежит жилая комната получателя социальных услуг)</t>
  </si>
  <si>
    <t>записи на прием к врачу (получение талона на прием к врачу)</t>
  </si>
  <si>
    <t>вызов врача на дом</t>
  </si>
  <si>
    <t>разъяснение получателю социальных услуг способа применения и дозы лекарственных препаратов в строгом соответствии с предписанием врача</t>
  </si>
  <si>
    <t>оказание содействия в получении страхового медицинского полиса, зубопротезной и протезно-ортопедической помощи</t>
  </si>
  <si>
    <t>сдача анализов получателя социальных услуг в медицинские организации</t>
  </si>
  <si>
    <t>сопровождение нуждающегося получателя социальных услуг в медицинскую организацию, расположенную по месту жительства получателя социальной услуги, и обратно</t>
  </si>
  <si>
    <t>1раз в месяц</t>
  </si>
  <si>
    <t>посещение в стационарных учреждениях</t>
  </si>
  <si>
    <t>Снятие показание с счетчиков</t>
  </si>
  <si>
    <t>1.7.1.</t>
  </si>
  <si>
    <t>1.7.2.</t>
  </si>
  <si>
    <t>1.7.3.</t>
  </si>
  <si>
    <t>1.7.4.</t>
  </si>
  <si>
    <t>1.9.1.</t>
  </si>
  <si>
    <t>1.9.2.</t>
  </si>
  <si>
    <t>1.9.3.</t>
  </si>
  <si>
    <t>1.9.4.</t>
  </si>
  <si>
    <t>1.12.1.</t>
  </si>
  <si>
    <t>1.12.2.</t>
  </si>
  <si>
    <t>Помощь в приобретении лекарственных препаратов и изделий медицинского назначения для медицинского применения</t>
  </si>
  <si>
    <t>Выписка рецептов, в том числе льготных в учреждениях здравоохранения</t>
  </si>
  <si>
    <t>2.6.1.</t>
  </si>
  <si>
    <t>2.6.2.</t>
  </si>
  <si>
    <t>2.6.3.</t>
  </si>
  <si>
    <t>2.6.4.</t>
  </si>
  <si>
    <t>2.6.5.</t>
  </si>
  <si>
    <t>2.6.6.</t>
  </si>
  <si>
    <t>2.6.7.</t>
  </si>
  <si>
    <t>2 раза в год</t>
  </si>
  <si>
    <t>Проведение мероприятий, направленных на формирование здорового образа жизни</t>
  </si>
  <si>
    <t>Проведение оздоровительных мероприятий</t>
  </si>
  <si>
    <t>2.7.</t>
  </si>
  <si>
    <t>2.8.</t>
  </si>
  <si>
    <t>Обучение родственников получателей социальных услуг практическим навыкам общего ухода за тяжелобольными получателями социальных услуг, имеющими ограничения жизнедеятельности, в том числе детьми-инвалидами</t>
  </si>
  <si>
    <t>4.3.</t>
  </si>
  <si>
    <t>Организация помощи в получении образования и (или) квалификации инвалидами, в том числе детьми-инвалидами, в соответствии с их способностями</t>
  </si>
  <si>
    <t>Обучение навыкам поведения в быту и общественных местах</t>
  </si>
  <si>
    <t>7.3.</t>
  </si>
  <si>
    <t>5.2.</t>
  </si>
  <si>
    <t xml:space="preserve">Утверждено приказом министерства </t>
  </si>
  <si>
    <t xml:space="preserve">социальной защиты населения Тверской области </t>
  </si>
  <si>
    <t>Тарифы на социальные услуги, предоставляемые поставщиками  социальных услуг на дому</t>
  </si>
  <si>
    <t>Приложение №1</t>
  </si>
  <si>
    <t>от 18 декабря 2020 года №337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</si>
</sst>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1" xfId="0" applyNumberForma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2" fillId="0" borderId="0" xfId="0" applyNumberFormat="1" applyFont="1" applyFill="1"/>
    <xf numFmtId="164" fontId="2" fillId="0" borderId="0" xfId="0" applyNumberFormat="1" applyFont="1" applyFill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>
      <selection activeCell="E4" sqref="E4:F4"/>
    </sheetView>
  </sheetViews>
  <sheetFormatPr defaultRowHeight="15"/>
  <cols>
    <col min="1" max="1" width="6.28515625" style="3" customWidth="1"/>
    <col min="2" max="2" width="48.28515625" style="13" customWidth="1"/>
    <col min="3" max="3" width="13.85546875" style="13" customWidth="1"/>
    <col min="4" max="4" width="11.140625" style="3" customWidth="1"/>
    <col min="5" max="5" width="12.140625" style="3" customWidth="1"/>
    <col min="6" max="6" width="13.42578125" style="3" customWidth="1"/>
    <col min="7" max="16384" width="9.140625" style="3"/>
  </cols>
  <sheetData>
    <row r="1" spans="1:6" s="19" customFormat="1" ht="11.25">
      <c r="A1" s="17"/>
      <c r="B1" s="18"/>
      <c r="C1" s="18"/>
      <c r="E1" s="17"/>
      <c r="F1" s="17" t="s">
        <v>141</v>
      </c>
    </row>
    <row r="2" spans="1:6" s="19" customFormat="1" ht="11.25">
      <c r="A2" s="17"/>
      <c r="B2" s="18"/>
      <c r="C2" s="18"/>
      <c r="E2" s="17"/>
      <c r="F2" s="17" t="s">
        <v>138</v>
      </c>
    </row>
    <row r="3" spans="1:6" s="19" customFormat="1" ht="11.25">
      <c r="A3" s="17"/>
      <c r="B3" s="18"/>
      <c r="C3" s="18"/>
      <c r="E3" s="17"/>
      <c r="F3" s="17" t="s">
        <v>139</v>
      </c>
    </row>
    <row r="4" spans="1:6" s="19" customFormat="1" ht="11.25">
      <c r="A4" s="17"/>
      <c r="B4" s="18"/>
      <c r="C4" s="18"/>
      <c r="E4" s="17"/>
      <c r="F4" s="17" t="s">
        <v>142</v>
      </c>
    </row>
    <row r="5" spans="1:6" ht="18.75">
      <c r="A5" s="16"/>
    </row>
    <row r="6" spans="1:6" s="20" customFormat="1">
      <c r="A6" s="26" t="s">
        <v>140</v>
      </c>
      <c r="B6" s="26"/>
      <c r="C6" s="26"/>
      <c r="D6" s="26"/>
      <c r="E6" s="26"/>
      <c r="F6" s="26"/>
    </row>
    <row r="8" spans="1:6" ht="51">
      <c r="A8" s="7"/>
      <c r="B8" s="8" t="s">
        <v>31</v>
      </c>
      <c r="C8" s="8" t="s">
        <v>61</v>
      </c>
      <c r="D8" s="8" t="s">
        <v>65</v>
      </c>
      <c r="E8" s="8" t="s">
        <v>66</v>
      </c>
      <c r="F8" s="8" t="s">
        <v>67</v>
      </c>
    </row>
    <row r="9" spans="1:6">
      <c r="A9" s="1"/>
      <c r="B9" s="27" t="s">
        <v>56</v>
      </c>
      <c r="C9" s="27"/>
      <c r="D9" s="27"/>
      <c r="E9" s="27"/>
      <c r="F9" s="27"/>
    </row>
    <row r="10" spans="1:6" ht="64.5">
      <c r="A10" s="9" t="s">
        <v>10</v>
      </c>
      <c r="B10" s="2" t="s">
        <v>57</v>
      </c>
      <c r="C10" s="5"/>
      <c r="D10" s="5"/>
      <c r="E10" s="5"/>
      <c r="F10" s="5"/>
    </row>
    <row r="11" spans="1:6" ht="26.25">
      <c r="A11" s="1" t="s">
        <v>58</v>
      </c>
      <c r="B11" s="2" t="s">
        <v>0</v>
      </c>
      <c r="C11" s="2"/>
      <c r="D11" s="5"/>
      <c r="E11" s="5"/>
      <c r="F11" s="5"/>
    </row>
    <row r="12" spans="1:6" ht="15.75">
      <c r="A12" s="1"/>
      <c r="B12" s="10" t="s">
        <v>62</v>
      </c>
      <c r="C12" s="2" t="s">
        <v>2</v>
      </c>
      <c r="D12" s="5">
        <f>ROUND(F12*46.3*1.045*1.046*1.042*1.042*1.037,1)</f>
        <v>41.6</v>
      </c>
      <c r="E12" s="6">
        <v>30</v>
      </c>
      <c r="F12" s="6">
        <f t="shared" ref="F12:F13" si="0">ROUND(E12/41.13,2)</f>
        <v>0.73</v>
      </c>
    </row>
    <row r="13" spans="1:6" ht="15.75">
      <c r="A13" s="1"/>
      <c r="B13" s="10" t="s">
        <v>63</v>
      </c>
      <c r="C13" s="2" t="s">
        <v>2</v>
      </c>
      <c r="D13" s="25">
        <f t="shared" ref="D13:D76" si="1">ROUND(F13*46.3*1.045*1.046*1.042*1.042*1.037,1)</f>
        <v>124.8</v>
      </c>
      <c r="E13" s="6">
        <v>90</v>
      </c>
      <c r="F13" s="6">
        <f t="shared" si="0"/>
        <v>2.19</v>
      </c>
    </row>
    <row r="14" spans="1:6" ht="15.75">
      <c r="A14" s="1"/>
      <c r="B14" s="10" t="s">
        <v>64</v>
      </c>
      <c r="C14" s="2" t="s">
        <v>2</v>
      </c>
      <c r="D14" s="25">
        <f t="shared" si="1"/>
        <v>166.4</v>
      </c>
      <c r="E14" s="6">
        <v>120</v>
      </c>
      <c r="F14" s="6">
        <f t="shared" ref="F14:F21" si="2">ROUND(E14/41.13,2)</f>
        <v>2.92</v>
      </c>
    </row>
    <row r="15" spans="1:6" ht="39">
      <c r="A15" s="1" t="s">
        <v>59</v>
      </c>
      <c r="B15" s="2" t="s">
        <v>4</v>
      </c>
      <c r="C15" s="2" t="s">
        <v>1</v>
      </c>
      <c r="D15" s="25">
        <f t="shared" si="1"/>
        <v>55.3</v>
      </c>
      <c r="E15" s="6">
        <v>40</v>
      </c>
      <c r="F15" s="6">
        <f t="shared" si="2"/>
        <v>0.97</v>
      </c>
    </row>
    <row r="16" spans="1:6" ht="26.25">
      <c r="A16" s="1" t="s">
        <v>60</v>
      </c>
      <c r="B16" s="2" t="s">
        <v>23</v>
      </c>
      <c r="C16" s="2" t="s">
        <v>1</v>
      </c>
      <c r="D16" s="25">
        <f t="shared" si="1"/>
        <v>41.6</v>
      </c>
      <c r="E16" s="6">
        <v>30</v>
      </c>
      <c r="F16" s="6">
        <f t="shared" si="2"/>
        <v>0.73</v>
      </c>
    </row>
    <row r="17" spans="1:6">
      <c r="A17" s="1" t="s">
        <v>11</v>
      </c>
      <c r="B17" s="2" t="s">
        <v>3</v>
      </c>
      <c r="C17" s="2" t="s">
        <v>2</v>
      </c>
      <c r="D17" s="25">
        <f t="shared" si="1"/>
        <v>69.5</v>
      </c>
      <c r="E17" s="6">
        <v>50</v>
      </c>
      <c r="F17" s="6">
        <f t="shared" si="2"/>
        <v>1.22</v>
      </c>
    </row>
    <row r="18" spans="1:6">
      <c r="A18" s="1" t="s">
        <v>12</v>
      </c>
      <c r="B18" s="21" t="s">
        <v>55</v>
      </c>
      <c r="C18" s="2" t="s">
        <v>2</v>
      </c>
      <c r="D18" s="25">
        <f t="shared" si="1"/>
        <v>41.6</v>
      </c>
      <c r="E18" s="6">
        <v>30</v>
      </c>
      <c r="F18" s="6">
        <f t="shared" si="2"/>
        <v>0.73</v>
      </c>
    </row>
    <row r="19" spans="1:6">
      <c r="A19" s="1" t="s">
        <v>13</v>
      </c>
      <c r="B19" s="21" t="s">
        <v>107</v>
      </c>
      <c r="C19" s="2" t="s">
        <v>7</v>
      </c>
      <c r="D19" s="25">
        <f t="shared" si="1"/>
        <v>13.7</v>
      </c>
      <c r="E19" s="6">
        <v>10</v>
      </c>
      <c r="F19" s="6">
        <f t="shared" si="2"/>
        <v>0.24</v>
      </c>
    </row>
    <row r="20" spans="1:6" ht="26.25">
      <c r="A20" s="1" t="s">
        <v>14</v>
      </c>
      <c r="B20" s="2" t="s">
        <v>9</v>
      </c>
      <c r="C20" s="2" t="s">
        <v>7</v>
      </c>
      <c r="D20" s="25">
        <f t="shared" si="1"/>
        <v>83.2</v>
      </c>
      <c r="E20" s="6">
        <v>60</v>
      </c>
      <c r="F20" s="6">
        <f t="shared" si="2"/>
        <v>1.46</v>
      </c>
    </row>
    <row r="21" spans="1:6" ht="26.25">
      <c r="A21" s="1" t="s">
        <v>15</v>
      </c>
      <c r="B21" s="2" t="s">
        <v>6</v>
      </c>
      <c r="C21" s="2" t="s">
        <v>7</v>
      </c>
      <c r="D21" s="25">
        <f t="shared" si="1"/>
        <v>55.3</v>
      </c>
      <c r="E21" s="6">
        <v>40</v>
      </c>
      <c r="F21" s="6">
        <f t="shared" si="2"/>
        <v>0.97</v>
      </c>
    </row>
    <row r="22" spans="1:6" ht="51.75">
      <c r="A22" s="1" t="s">
        <v>16</v>
      </c>
      <c r="B22" s="2" t="s">
        <v>68</v>
      </c>
      <c r="C22" s="2"/>
      <c r="D22" s="22"/>
      <c r="E22" s="6"/>
      <c r="F22" s="6"/>
    </row>
    <row r="23" spans="1:6" ht="39">
      <c r="A23" s="1" t="s">
        <v>108</v>
      </c>
      <c r="B23" s="2" t="s">
        <v>70</v>
      </c>
      <c r="C23" s="2" t="s">
        <v>5</v>
      </c>
      <c r="D23" s="22">
        <f t="shared" si="1"/>
        <v>111.1</v>
      </c>
      <c r="E23" s="6">
        <v>80</v>
      </c>
      <c r="F23" s="6">
        <f t="shared" ref="F23:F77" si="3">ROUND(E23/41.13,2)</f>
        <v>1.95</v>
      </c>
    </row>
    <row r="24" spans="1:6" ht="26.25">
      <c r="A24" s="1" t="s">
        <v>109</v>
      </c>
      <c r="B24" s="2" t="s">
        <v>95</v>
      </c>
      <c r="C24" s="2" t="s">
        <v>2</v>
      </c>
      <c r="D24" s="24">
        <f t="shared" si="1"/>
        <v>41.6</v>
      </c>
      <c r="E24" s="6">
        <v>30</v>
      </c>
      <c r="F24" s="6">
        <f t="shared" si="3"/>
        <v>0.73</v>
      </c>
    </row>
    <row r="25" spans="1:6" ht="26.25">
      <c r="A25" s="1" t="s">
        <v>110</v>
      </c>
      <c r="B25" s="2" t="s">
        <v>69</v>
      </c>
      <c r="C25" s="2" t="s">
        <v>2</v>
      </c>
      <c r="D25" s="24">
        <f t="shared" si="1"/>
        <v>55.3</v>
      </c>
      <c r="E25" s="6">
        <v>40</v>
      </c>
      <c r="F25" s="6">
        <f t="shared" si="3"/>
        <v>0.97</v>
      </c>
    </row>
    <row r="26" spans="1:6" ht="26.25">
      <c r="A26" s="1" t="s">
        <v>111</v>
      </c>
      <c r="B26" s="2" t="s">
        <v>71</v>
      </c>
      <c r="C26" s="2"/>
      <c r="D26" s="23"/>
      <c r="E26" s="6"/>
      <c r="F26" s="6">
        <f t="shared" si="3"/>
        <v>0</v>
      </c>
    </row>
    <row r="27" spans="1:6" ht="15.75">
      <c r="A27" s="1"/>
      <c r="B27" s="11" t="s">
        <v>72</v>
      </c>
      <c r="C27" s="2" t="s">
        <v>2</v>
      </c>
      <c r="D27" s="23">
        <f t="shared" si="1"/>
        <v>13.7</v>
      </c>
      <c r="E27" s="6">
        <v>10</v>
      </c>
      <c r="F27" s="6">
        <f t="shared" si="3"/>
        <v>0.24</v>
      </c>
    </row>
    <row r="28" spans="1:6" ht="15.75">
      <c r="A28" s="1"/>
      <c r="B28" s="11" t="s">
        <v>73</v>
      </c>
      <c r="C28" s="2" t="s">
        <v>2</v>
      </c>
      <c r="D28" s="24">
        <f t="shared" si="1"/>
        <v>20.5</v>
      </c>
      <c r="E28" s="6">
        <v>15</v>
      </c>
      <c r="F28" s="6">
        <f t="shared" si="3"/>
        <v>0.36</v>
      </c>
    </row>
    <row r="29" spans="1:6" ht="15.75">
      <c r="A29" s="1"/>
      <c r="B29" s="11" t="s">
        <v>74</v>
      </c>
      <c r="C29" s="2" t="s">
        <v>2</v>
      </c>
      <c r="D29" s="24">
        <f t="shared" si="1"/>
        <v>27.9</v>
      </c>
      <c r="E29" s="6">
        <v>20</v>
      </c>
      <c r="F29" s="6">
        <f t="shared" si="3"/>
        <v>0.49</v>
      </c>
    </row>
    <row r="30" spans="1:6" ht="15.75">
      <c r="A30" s="1"/>
      <c r="B30" s="11" t="s">
        <v>75</v>
      </c>
      <c r="C30" s="2" t="s">
        <v>2</v>
      </c>
      <c r="D30" s="24">
        <f t="shared" si="1"/>
        <v>34.799999999999997</v>
      </c>
      <c r="E30" s="6">
        <v>25</v>
      </c>
      <c r="F30" s="6">
        <f t="shared" si="3"/>
        <v>0.61</v>
      </c>
    </row>
    <row r="31" spans="1:6" ht="26.25">
      <c r="A31" s="1" t="s">
        <v>17</v>
      </c>
      <c r="B31" s="2" t="s">
        <v>8</v>
      </c>
      <c r="C31" s="2" t="s">
        <v>127</v>
      </c>
      <c r="D31" s="24">
        <f t="shared" si="1"/>
        <v>69.5</v>
      </c>
      <c r="E31" s="6">
        <v>50</v>
      </c>
      <c r="F31" s="6">
        <f t="shared" si="3"/>
        <v>1.22</v>
      </c>
    </row>
    <row r="32" spans="1:6" ht="39">
      <c r="A32" s="1" t="s">
        <v>18</v>
      </c>
      <c r="B32" s="2" t="s">
        <v>76</v>
      </c>
      <c r="C32" s="2"/>
      <c r="D32" s="22"/>
      <c r="E32" s="6"/>
      <c r="F32" s="6"/>
    </row>
    <row r="33" spans="1:6">
      <c r="A33" s="1" t="s">
        <v>112</v>
      </c>
      <c r="B33" s="4" t="s">
        <v>77</v>
      </c>
      <c r="C33" s="2" t="s">
        <v>7</v>
      </c>
      <c r="D33" s="22">
        <f t="shared" si="1"/>
        <v>83.2</v>
      </c>
      <c r="E33" s="12">
        <v>60</v>
      </c>
      <c r="F33" s="6">
        <f t="shared" si="3"/>
        <v>1.46</v>
      </c>
    </row>
    <row r="34" spans="1:6">
      <c r="A34" s="1" t="s">
        <v>113</v>
      </c>
      <c r="B34" s="4" t="s">
        <v>78</v>
      </c>
      <c r="C34" s="2" t="s">
        <v>7</v>
      </c>
      <c r="D34" s="24">
        <f t="shared" si="1"/>
        <v>124.8</v>
      </c>
      <c r="E34" s="12">
        <v>90</v>
      </c>
      <c r="F34" s="6">
        <f t="shared" si="3"/>
        <v>2.19</v>
      </c>
    </row>
    <row r="35" spans="1:6">
      <c r="A35" s="1" t="s">
        <v>114</v>
      </c>
      <c r="B35" s="4" t="s">
        <v>96</v>
      </c>
      <c r="C35" s="2" t="s">
        <v>7</v>
      </c>
      <c r="D35" s="24">
        <f t="shared" si="1"/>
        <v>27.9</v>
      </c>
      <c r="E35" s="12">
        <v>20</v>
      </c>
      <c r="F35" s="6">
        <f t="shared" si="3"/>
        <v>0.49</v>
      </c>
    </row>
    <row r="36" spans="1:6" ht="26.25">
      <c r="A36" s="1" t="s">
        <v>115</v>
      </c>
      <c r="B36" s="4" t="s">
        <v>97</v>
      </c>
      <c r="C36" s="2" t="s">
        <v>22</v>
      </c>
      <c r="D36" s="24">
        <f t="shared" si="1"/>
        <v>20.5</v>
      </c>
      <c r="E36" s="12">
        <v>15</v>
      </c>
      <c r="F36" s="6">
        <f t="shared" si="3"/>
        <v>0.36</v>
      </c>
    </row>
    <row r="37" spans="1:6" ht="26.25">
      <c r="A37" s="1" t="s">
        <v>19</v>
      </c>
      <c r="B37" s="4" t="s">
        <v>79</v>
      </c>
      <c r="C37" s="2" t="s">
        <v>7</v>
      </c>
      <c r="D37" s="24">
        <f t="shared" si="1"/>
        <v>27.9</v>
      </c>
      <c r="E37" s="6">
        <v>20</v>
      </c>
      <c r="F37" s="6">
        <f t="shared" si="3"/>
        <v>0.49</v>
      </c>
    </row>
    <row r="38" spans="1:6" ht="26.25">
      <c r="A38" s="1" t="s">
        <v>20</v>
      </c>
      <c r="B38" s="4" t="s">
        <v>24</v>
      </c>
      <c r="C38" s="2" t="s">
        <v>41</v>
      </c>
      <c r="D38" s="24">
        <f t="shared" si="1"/>
        <v>166.4</v>
      </c>
      <c r="E38" s="6">
        <v>120</v>
      </c>
      <c r="F38" s="6">
        <f t="shared" si="3"/>
        <v>2.92</v>
      </c>
    </row>
    <row r="39" spans="1:6" ht="26.25">
      <c r="A39" s="1" t="s">
        <v>21</v>
      </c>
      <c r="B39" s="4" t="s">
        <v>80</v>
      </c>
      <c r="C39" s="2"/>
      <c r="D39" s="23"/>
      <c r="E39" s="6"/>
      <c r="F39" s="6">
        <f t="shared" si="3"/>
        <v>0</v>
      </c>
    </row>
    <row r="40" spans="1:6" ht="39">
      <c r="A40" s="1" t="s">
        <v>116</v>
      </c>
      <c r="B40" s="4" t="s">
        <v>98</v>
      </c>
      <c r="C40" s="2" t="s">
        <v>1</v>
      </c>
      <c r="D40" s="23">
        <f t="shared" si="1"/>
        <v>55.3</v>
      </c>
      <c r="E40" s="6">
        <v>40</v>
      </c>
      <c r="F40" s="6">
        <f t="shared" si="3"/>
        <v>0.97</v>
      </c>
    </row>
    <row r="41" spans="1:6">
      <c r="A41" s="1" t="s">
        <v>117</v>
      </c>
      <c r="B41" s="4" t="s">
        <v>81</v>
      </c>
      <c r="C41" s="2" t="s">
        <v>2</v>
      </c>
      <c r="D41" s="24">
        <f t="shared" si="1"/>
        <v>20.5</v>
      </c>
      <c r="E41" s="6">
        <v>15</v>
      </c>
      <c r="F41" s="6">
        <f t="shared" si="3"/>
        <v>0.36</v>
      </c>
    </row>
    <row r="42" spans="1:6">
      <c r="A42" s="1"/>
      <c r="B42" s="27" t="s">
        <v>82</v>
      </c>
      <c r="C42" s="27"/>
      <c r="D42" s="27"/>
      <c r="E42" s="27"/>
      <c r="F42" s="27"/>
    </row>
    <row r="43" spans="1:6" ht="51.75">
      <c r="A43" s="1" t="s">
        <v>25</v>
      </c>
      <c r="B43" s="4" t="s">
        <v>83</v>
      </c>
      <c r="C43" s="2" t="s">
        <v>2</v>
      </c>
      <c r="D43" s="5">
        <f t="shared" si="1"/>
        <v>20.5</v>
      </c>
      <c r="E43" s="6">
        <v>15</v>
      </c>
      <c r="F43" s="6">
        <f>ROUND(E43/41.13,2)</f>
        <v>0.36</v>
      </c>
    </row>
    <row r="44" spans="1:6" ht="30.75" customHeight="1">
      <c r="A44" s="1" t="s">
        <v>26</v>
      </c>
      <c r="B44" s="4" t="s">
        <v>119</v>
      </c>
      <c r="C44" s="2" t="s">
        <v>7</v>
      </c>
      <c r="D44" s="24">
        <f t="shared" si="1"/>
        <v>83.2</v>
      </c>
      <c r="E44" s="6">
        <v>60</v>
      </c>
      <c r="F44" s="6">
        <f t="shared" si="3"/>
        <v>1.46</v>
      </c>
    </row>
    <row r="45" spans="1:6" ht="39">
      <c r="A45" s="1" t="s">
        <v>27</v>
      </c>
      <c r="B45" s="4" t="s">
        <v>118</v>
      </c>
      <c r="C45" s="2" t="s">
        <v>7</v>
      </c>
      <c r="D45" s="24">
        <f t="shared" si="1"/>
        <v>41.6</v>
      </c>
      <c r="E45" s="6">
        <v>30</v>
      </c>
      <c r="F45" s="6">
        <f t="shared" si="3"/>
        <v>0.73</v>
      </c>
    </row>
    <row r="46" spans="1:6" ht="39">
      <c r="A46" s="1" t="s">
        <v>28</v>
      </c>
      <c r="B46" s="4" t="s">
        <v>84</v>
      </c>
      <c r="C46" s="2" t="s">
        <v>5</v>
      </c>
      <c r="D46" s="24">
        <f t="shared" si="1"/>
        <v>83.2</v>
      </c>
      <c r="E46" s="6">
        <v>60</v>
      </c>
      <c r="F46" s="6">
        <f t="shared" si="3"/>
        <v>1.46</v>
      </c>
    </row>
    <row r="47" spans="1:6" ht="26.25">
      <c r="A47" s="1" t="s">
        <v>29</v>
      </c>
      <c r="B47" s="4" t="s">
        <v>85</v>
      </c>
      <c r="C47" s="2" t="s">
        <v>5</v>
      </c>
      <c r="D47" s="24">
        <f t="shared" si="1"/>
        <v>166.4</v>
      </c>
      <c r="E47" s="6">
        <v>120</v>
      </c>
      <c r="F47" s="6">
        <f t="shared" si="3"/>
        <v>2.92</v>
      </c>
    </row>
    <row r="48" spans="1:6" ht="39">
      <c r="A48" s="1" t="s">
        <v>30</v>
      </c>
      <c r="B48" s="4" t="s">
        <v>86</v>
      </c>
      <c r="C48" s="2"/>
      <c r="D48" s="22"/>
      <c r="E48" s="6"/>
      <c r="F48" s="6"/>
    </row>
    <row r="49" spans="1:6" ht="26.25">
      <c r="A49" s="1" t="s">
        <v>120</v>
      </c>
      <c r="B49" s="4" t="s">
        <v>99</v>
      </c>
      <c r="C49" s="2" t="s">
        <v>105</v>
      </c>
      <c r="D49" s="22">
        <f t="shared" si="1"/>
        <v>69.5</v>
      </c>
      <c r="E49" s="6">
        <v>50</v>
      </c>
      <c r="F49" s="6">
        <f t="shared" si="3"/>
        <v>1.22</v>
      </c>
    </row>
    <row r="50" spans="1:6">
      <c r="A50" s="1" t="s">
        <v>121</v>
      </c>
      <c r="B50" s="4" t="s">
        <v>100</v>
      </c>
      <c r="C50" s="2" t="s">
        <v>1</v>
      </c>
      <c r="D50" s="23">
        <f t="shared" si="1"/>
        <v>13.7</v>
      </c>
      <c r="E50" s="6">
        <v>10</v>
      </c>
      <c r="F50" s="6">
        <f t="shared" si="3"/>
        <v>0.24</v>
      </c>
    </row>
    <row r="51" spans="1:6" ht="39">
      <c r="A51" s="1" t="s">
        <v>122</v>
      </c>
      <c r="B51" s="4" t="s">
        <v>101</v>
      </c>
      <c r="C51" s="2" t="s">
        <v>7</v>
      </c>
      <c r="D51" s="24">
        <f t="shared" si="1"/>
        <v>20.5</v>
      </c>
      <c r="E51" s="6">
        <v>15</v>
      </c>
      <c r="F51" s="6">
        <f t="shared" si="3"/>
        <v>0.36</v>
      </c>
    </row>
    <row r="52" spans="1:6" ht="39">
      <c r="A52" s="1" t="s">
        <v>123</v>
      </c>
      <c r="B52" s="4" t="s">
        <v>102</v>
      </c>
      <c r="C52" s="2" t="s">
        <v>22</v>
      </c>
      <c r="D52" s="24">
        <f t="shared" si="1"/>
        <v>69.5</v>
      </c>
      <c r="E52" s="6">
        <v>50</v>
      </c>
      <c r="F52" s="6">
        <f t="shared" si="3"/>
        <v>1.22</v>
      </c>
    </row>
    <row r="53" spans="1:6" ht="26.25">
      <c r="A53" s="1" t="s">
        <v>124</v>
      </c>
      <c r="B53" s="4" t="s">
        <v>103</v>
      </c>
      <c r="C53" s="2" t="s">
        <v>22</v>
      </c>
      <c r="D53" s="24">
        <f t="shared" si="1"/>
        <v>41.6</v>
      </c>
      <c r="E53" s="6">
        <v>30</v>
      </c>
      <c r="F53" s="6">
        <f t="shared" si="3"/>
        <v>0.73</v>
      </c>
    </row>
    <row r="54" spans="1:6" ht="51.75">
      <c r="A54" s="1" t="s">
        <v>125</v>
      </c>
      <c r="B54" s="4" t="s">
        <v>104</v>
      </c>
      <c r="C54" s="2" t="s">
        <v>1</v>
      </c>
      <c r="D54" s="23">
        <f t="shared" si="1"/>
        <v>69.5</v>
      </c>
      <c r="E54" s="6">
        <v>50</v>
      </c>
      <c r="F54" s="6">
        <f t="shared" si="3"/>
        <v>1.22</v>
      </c>
    </row>
    <row r="55" spans="1:6">
      <c r="A55" s="1" t="s">
        <v>126</v>
      </c>
      <c r="B55" s="4" t="s">
        <v>106</v>
      </c>
      <c r="C55" s="2" t="s">
        <v>1</v>
      </c>
      <c r="D55" s="24">
        <f t="shared" si="1"/>
        <v>41.6</v>
      </c>
      <c r="E55" s="6">
        <v>30</v>
      </c>
      <c r="F55" s="6">
        <f t="shared" si="3"/>
        <v>0.73</v>
      </c>
    </row>
    <row r="56" spans="1:6">
      <c r="A56" s="1" t="s">
        <v>130</v>
      </c>
      <c r="B56" s="4" t="s">
        <v>129</v>
      </c>
      <c r="C56" s="2" t="s">
        <v>7</v>
      </c>
      <c r="D56" s="24">
        <f t="shared" si="1"/>
        <v>13.7</v>
      </c>
      <c r="E56" s="6">
        <v>10</v>
      </c>
      <c r="F56" s="6">
        <f t="shared" si="3"/>
        <v>0.24</v>
      </c>
    </row>
    <row r="57" spans="1:6" ht="26.25">
      <c r="A57" s="1" t="s">
        <v>131</v>
      </c>
      <c r="B57" s="4" t="s">
        <v>128</v>
      </c>
      <c r="C57" s="2" t="s">
        <v>7</v>
      </c>
      <c r="D57" s="24">
        <f t="shared" si="1"/>
        <v>41.6</v>
      </c>
      <c r="E57" s="6">
        <v>30</v>
      </c>
      <c r="F57" s="6">
        <f t="shared" si="3"/>
        <v>0.73</v>
      </c>
    </row>
    <row r="58" spans="1:6">
      <c r="A58" s="1"/>
      <c r="B58" s="27" t="s">
        <v>87</v>
      </c>
      <c r="C58" s="27"/>
      <c r="D58" s="27"/>
      <c r="E58" s="27"/>
      <c r="F58" s="27"/>
    </row>
    <row r="59" spans="1:6" ht="26.25">
      <c r="A59" s="1" t="s">
        <v>33</v>
      </c>
      <c r="B59" s="4" t="s">
        <v>32</v>
      </c>
      <c r="C59" s="2" t="s">
        <v>22</v>
      </c>
      <c r="D59" s="5">
        <f t="shared" si="1"/>
        <v>20.5</v>
      </c>
      <c r="E59" s="6">
        <v>15</v>
      </c>
      <c r="F59" s="6">
        <f t="shared" si="3"/>
        <v>0.36</v>
      </c>
    </row>
    <row r="60" spans="1:6" ht="39">
      <c r="A60" s="1" t="s">
        <v>35</v>
      </c>
      <c r="B60" s="4" t="s">
        <v>34</v>
      </c>
      <c r="C60" s="2" t="s">
        <v>2</v>
      </c>
      <c r="D60" s="5">
        <f t="shared" si="1"/>
        <v>20.5</v>
      </c>
      <c r="E60" s="6">
        <v>15</v>
      </c>
      <c r="F60" s="6">
        <f t="shared" si="3"/>
        <v>0.36</v>
      </c>
    </row>
    <row r="61" spans="1:6">
      <c r="A61" s="1" t="s">
        <v>37</v>
      </c>
      <c r="B61" s="4" t="s">
        <v>36</v>
      </c>
      <c r="C61" s="2" t="s">
        <v>22</v>
      </c>
      <c r="D61" s="5">
        <f t="shared" si="1"/>
        <v>20.5</v>
      </c>
      <c r="E61" s="6">
        <v>15</v>
      </c>
      <c r="F61" s="6">
        <f t="shared" si="3"/>
        <v>0.36</v>
      </c>
    </row>
    <row r="62" spans="1:6" ht="39">
      <c r="A62" s="1" t="s">
        <v>39</v>
      </c>
      <c r="B62" s="4" t="s">
        <v>38</v>
      </c>
      <c r="C62" s="2" t="s">
        <v>22</v>
      </c>
      <c r="D62" s="5">
        <f t="shared" si="1"/>
        <v>20.5</v>
      </c>
      <c r="E62" s="6">
        <v>15</v>
      </c>
      <c r="F62" s="6">
        <f t="shared" si="3"/>
        <v>0.36</v>
      </c>
    </row>
    <row r="63" spans="1:6">
      <c r="A63" s="1"/>
      <c r="B63" s="27" t="s">
        <v>88</v>
      </c>
      <c r="C63" s="27"/>
      <c r="D63" s="27"/>
      <c r="E63" s="27"/>
      <c r="F63" s="27"/>
    </row>
    <row r="64" spans="1:6" ht="26.25">
      <c r="A64" s="1" t="s">
        <v>42</v>
      </c>
      <c r="B64" s="4" t="s">
        <v>40</v>
      </c>
      <c r="C64" s="2" t="s">
        <v>46</v>
      </c>
      <c r="D64" s="5">
        <f t="shared" si="1"/>
        <v>20.5</v>
      </c>
      <c r="E64" s="6">
        <v>15</v>
      </c>
      <c r="F64" s="5">
        <f t="shared" si="3"/>
        <v>0.36</v>
      </c>
    </row>
    <row r="65" spans="1:6" ht="26.25">
      <c r="A65" s="1" t="s">
        <v>43</v>
      </c>
      <c r="B65" s="4" t="s">
        <v>89</v>
      </c>
      <c r="C65" s="2" t="s">
        <v>41</v>
      </c>
      <c r="D65" s="5">
        <f t="shared" si="1"/>
        <v>20.5</v>
      </c>
      <c r="E65" s="6">
        <v>15</v>
      </c>
      <c r="F65" s="5">
        <f t="shared" si="3"/>
        <v>0.36</v>
      </c>
    </row>
    <row r="66" spans="1:6" ht="64.5">
      <c r="A66" s="1" t="s">
        <v>133</v>
      </c>
      <c r="B66" s="4" t="s">
        <v>132</v>
      </c>
      <c r="C66" s="2" t="s">
        <v>22</v>
      </c>
      <c r="D66" s="5">
        <f t="shared" si="1"/>
        <v>20.5</v>
      </c>
      <c r="E66" s="6">
        <v>15</v>
      </c>
      <c r="F66" s="5">
        <f t="shared" si="3"/>
        <v>0.36</v>
      </c>
    </row>
    <row r="67" spans="1:6">
      <c r="A67" s="1"/>
      <c r="B67" s="27" t="s">
        <v>90</v>
      </c>
      <c r="C67" s="27"/>
      <c r="D67" s="27"/>
      <c r="E67" s="27"/>
      <c r="F67" s="27"/>
    </row>
    <row r="68" spans="1:6">
      <c r="A68" s="1" t="s">
        <v>45</v>
      </c>
      <c r="B68" s="4" t="s">
        <v>44</v>
      </c>
      <c r="C68" s="2" t="s">
        <v>5</v>
      </c>
      <c r="D68" s="5">
        <f t="shared" si="1"/>
        <v>20.5</v>
      </c>
      <c r="E68" s="6">
        <v>15</v>
      </c>
      <c r="F68" s="6">
        <f t="shared" si="3"/>
        <v>0.36</v>
      </c>
    </row>
    <row r="69" spans="1:6" ht="39">
      <c r="A69" s="1" t="s">
        <v>137</v>
      </c>
      <c r="B69" s="4" t="s">
        <v>134</v>
      </c>
      <c r="C69" s="2" t="s">
        <v>5</v>
      </c>
      <c r="D69" s="5">
        <f t="shared" si="1"/>
        <v>20.5</v>
      </c>
      <c r="E69" s="6">
        <v>15</v>
      </c>
      <c r="F69" s="6">
        <f t="shared" si="3"/>
        <v>0.36</v>
      </c>
    </row>
    <row r="70" spans="1:6">
      <c r="A70" s="1"/>
      <c r="B70" s="27" t="s">
        <v>91</v>
      </c>
      <c r="C70" s="27"/>
      <c r="D70" s="27"/>
      <c r="E70" s="27"/>
      <c r="F70" s="27"/>
    </row>
    <row r="71" spans="1:6" ht="26.25">
      <c r="A71" s="1" t="s">
        <v>47</v>
      </c>
      <c r="B71" s="4" t="s">
        <v>92</v>
      </c>
      <c r="C71" s="4" t="s">
        <v>46</v>
      </c>
      <c r="D71" s="5">
        <f t="shared" si="1"/>
        <v>83.2</v>
      </c>
      <c r="E71" s="5">
        <v>60</v>
      </c>
      <c r="F71" s="5">
        <f t="shared" si="3"/>
        <v>1.46</v>
      </c>
    </row>
    <row r="72" spans="1:6" ht="26.25">
      <c r="A72" s="1" t="s">
        <v>48</v>
      </c>
      <c r="B72" s="4" t="s">
        <v>50</v>
      </c>
      <c r="C72" s="4" t="s">
        <v>46</v>
      </c>
      <c r="D72" s="24">
        <f t="shared" si="1"/>
        <v>83.2</v>
      </c>
      <c r="E72" s="5">
        <v>60</v>
      </c>
      <c r="F72" s="5">
        <f t="shared" si="3"/>
        <v>1.46</v>
      </c>
    </row>
    <row r="73" spans="1:6" ht="26.25">
      <c r="A73" s="1" t="s">
        <v>49</v>
      </c>
      <c r="B73" s="4" t="s">
        <v>51</v>
      </c>
      <c r="C73" s="4" t="s">
        <v>5</v>
      </c>
      <c r="D73" s="24">
        <f t="shared" si="1"/>
        <v>83.2</v>
      </c>
      <c r="E73" s="5">
        <v>60</v>
      </c>
      <c r="F73" s="5">
        <f t="shared" si="3"/>
        <v>1.46</v>
      </c>
    </row>
    <row r="74" spans="1:6" ht="27" customHeight="1">
      <c r="A74" s="1"/>
      <c r="B74" s="27" t="s">
        <v>93</v>
      </c>
      <c r="C74" s="27"/>
      <c r="D74" s="27"/>
      <c r="E74" s="27"/>
      <c r="F74" s="27"/>
    </row>
    <row r="75" spans="1:6" ht="39">
      <c r="A75" s="1" t="s">
        <v>52</v>
      </c>
      <c r="B75" s="4" t="s">
        <v>94</v>
      </c>
      <c r="C75" s="2" t="s">
        <v>46</v>
      </c>
      <c r="D75" s="5">
        <f>ROUND(F75*46.3*1.045*1.046*1.042*1.042*1.037,1)</f>
        <v>83.2</v>
      </c>
      <c r="E75" s="5">
        <v>60</v>
      </c>
      <c r="F75" s="5">
        <f t="shared" si="3"/>
        <v>1.46</v>
      </c>
    </row>
    <row r="76" spans="1:6" ht="26.25">
      <c r="A76" s="1" t="s">
        <v>54</v>
      </c>
      <c r="B76" s="4" t="s">
        <v>53</v>
      </c>
      <c r="C76" s="2" t="s">
        <v>5</v>
      </c>
      <c r="D76" s="5">
        <f t="shared" si="1"/>
        <v>83.2</v>
      </c>
      <c r="E76" s="25">
        <v>60</v>
      </c>
      <c r="F76" s="5">
        <f t="shared" si="3"/>
        <v>1.46</v>
      </c>
    </row>
    <row r="77" spans="1:6" ht="26.25">
      <c r="A77" s="1" t="s">
        <v>136</v>
      </c>
      <c r="B77" s="4" t="s">
        <v>135</v>
      </c>
      <c r="C77" s="2" t="s">
        <v>46</v>
      </c>
      <c r="D77" s="5">
        <f t="shared" ref="D77" si="4">ROUND(F77*46.3*1.045*1.046*1.042*1.042*1.037,1)</f>
        <v>83.2</v>
      </c>
      <c r="E77" s="25">
        <v>60</v>
      </c>
      <c r="F77" s="5">
        <f t="shared" si="3"/>
        <v>1.46</v>
      </c>
    </row>
    <row r="78" spans="1:6">
      <c r="D78" s="14"/>
      <c r="E78" s="14"/>
      <c r="F78" s="14"/>
    </row>
    <row r="79" spans="1:6">
      <c r="D79" s="14"/>
      <c r="E79" s="14"/>
      <c r="F79" s="14"/>
    </row>
    <row r="80" spans="1:6">
      <c r="D80" s="15"/>
      <c r="E80" s="15"/>
      <c r="F80" s="15"/>
    </row>
    <row r="82" spans="4:6">
      <c r="D82" s="14"/>
      <c r="E82" s="14"/>
      <c r="F82" s="14"/>
    </row>
  </sheetData>
  <mergeCells count="8">
    <mergeCell ref="A6:F6"/>
    <mergeCell ref="B70:F70"/>
    <mergeCell ref="B74:F74"/>
    <mergeCell ref="B9:F9"/>
    <mergeCell ref="B42:F42"/>
    <mergeCell ref="B58:F58"/>
    <mergeCell ref="B63:F63"/>
    <mergeCell ref="B67:F67"/>
  </mergeCells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получателей</vt:lpstr>
      <vt:lpstr>'для получателей'!Заголовки_для_печати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Гл сп-эксперт1</cp:lastModifiedBy>
  <cp:lastPrinted>2020-12-21T12:47:33Z</cp:lastPrinted>
  <dcterms:created xsi:type="dcterms:W3CDTF">2014-12-15T13:05:52Z</dcterms:created>
  <dcterms:modified xsi:type="dcterms:W3CDTF">2020-12-21T12:47:40Z</dcterms:modified>
</cp:coreProperties>
</file>